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2013-2014" sheetId="1" r:id="rId1"/>
    <sheet name="2014-2015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8" i="2" s="1"/>
  <c r="D19" i="2"/>
  <c r="H25" i="1"/>
  <c r="D46" i="1"/>
  <c r="D50" i="1" s="1"/>
  <c r="D37" i="1"/>
  <c r="H14" i="2" l="1"/>
  <c r="D21" i="2" s="1"/>
  <c r="C14" i="2"/>
  <c r="D20" i="2" s="1"/>
  <c r="E3" i="2"/>
  <c r="D23" i="2" l="1"/>
  <c r="D30" i="2" s="1"/>
  <c r="D32" i="2" s="1"/>
  <c r="J14" i="2"/>
  <c r="C11" i="1"/>
  <c r="D38" i="1" s="1"/>
  <c r="E3" i="1"/>
  <c r="D39" i="1"/>
  <c r="D41" i="1" l="1"/>
  <c r="D54" i="1" s="1"/>
  <c r="D57" i="1" s="1"/>
  <c r="H27" i="1"/>
</calcChain>
</file>

<file path=xl/sharedStrings.xml><?xml version="1.0" encoding="utf-8"?>
<sst xmlns="http://schemas.openxmlformats.org/spreadsheetml/2006/main" count="82" uniqueCount="36">
  <si>
    <t>Avoir au 30/09/2014</t>
  </si>
  <si>
    <t>Compte - chèques</t>
  </si>
  <si>
    <t>( 1163,85 - 107 de l'exercice précédent)</t>
  </si>
  <si>
    <t>Livret (CE)</t>
  </si>
  <si>
    <t>Recettes</t>
  </si>
  <si>
    <t>Dépôt chq</t>
  </si>
  <si>
    <t>BILAN</t>
  </si>
  <si>
    <t>Total</t>
  </si>
  <si>
    <t>Départ</t>
  </si>
  <si>
    <t>Dépenses</t>
  </si>
  <si>
    <t>Virement</t>
  </si>
  <si>
    <t>FFVB</t>
  </si>
  <si>
    <t>Remb pot NF</t>
  </si>
  <si>
    <t>FFVB License</t>
  </si>
  <si>
    <t>Balles Hockey</t>
  </si>
  <si>
    <t>License hockey</t>
  </si>
  <si>
    <t>OMSS affiliation</t>
  </si>
  <si>
    <t>interet</t>
  </si>
  <si>
    <t xml:space="preserve">Frais </t>
  </si>
  <si>
    <t>Remb pot</t>
  </si>
  <si>
    <t>FOL</t>
  </si>
  <si>
    <t xml:space="preserve">Somme : </t>
  </si>
  <si>
    <t>Remb cadeau</t>
  </si>
  <si>
    <t>Bilan définitif</t>
  </si>
  <si>
    <t>JSD ballon</t>
  </si>
  <si>
    <t>Bénéfice</t>
  </si>
  <si>
    <t>Avoir au 31/07/2014</t>
  </si>
  <si>
    <t>ok delavenne</t>
  </si>
  <si>
    <t>S.Lasson</t>
  </si>
  <si>
    <t>Intérêts</t>
  </si>
  <si>
    <t>FOL Affiliation</t>
  </si>
  <si>
    <t>Bilan définitif au 31/07/2014</t>
  </si>
  <si>
    <t>Loyer Gymnase</t>
  </si>
  <si>
    <t>Mise à dispo Gymnase</t>
  </si>
  <si>
    <t>2014/2015</t>
  </si>
  <si>
    <t>RAPPORT FINANCIER 2014/2015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</si>
</sst>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i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7">
    <xf numFmtId="0" fontId="0" fillId="0" borderId="0" xfId="0"/>
    <xf numFmtId="0" fontId="0" fillId="0" borderId="3" xfId="0" applyBorder="1"/>
    <xf numFmtId="0" fontId="0" fillId="0" borderId="6" xfId="0" applyBorder="1"/>
    <xf numFmtId="0" fontId="2" fillId="3" borderId="0" xfId="2"/>
    <xf numFmtId="0" fontId="1" fillId="2" borderId="0" xfId="1"/>
    <xf numFmtId="14" fontId="0" fillId="0" borderId="0" xfId="0" applyNumberFormat="1"/>
    <xf numFmtId="6" fontId="0" fillId="0" borderId="0" xfId="0" applyNumberFormat="1"/>
    <xf numFmtId="0" fontId="0" fillId="0" borderId="7" xfId="0" applyBorder="1"/>
    <xf numFmtId="0" fontId="0" fillId="0" borderId="8" xfId="0" applyBorder="1"/>
    <xf numFmtId="0" fontId="1" fillId="2" borderId="8" xfId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14" fontId="0" fillId="0" borderId="15" xfId="0" applyNumberFormat="1" applyBorder="1"/>
    <xf numFmtId="14" fontId="0" fillId="0" borderId="0" xfId="0" applyNumberFormat="1" applyBorder="1"/>
    <xf numFmtId="0" fontId="0" fillId="0" borderId="17" xfId="0" applyBorder="1"/>
    <xf numFmtId="0" fontId="0" fillId="0" borderId="0" xfId="0" applyNumberFormat="1" applyFill="1" applyBorder="1"/>
    <xf numFmtId="0" fontId="1" fillId="0" borderId="0" xfId="1" applyNumberFormat="1" applyFill="1" applyBorder="1"/>
    <xf numFmtId="0" fontId="4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0" xfId="1" applyFill="1"/>
    <xf numFmtId="0" fontId="1" fillId="4" borderId="0" xfId="1" applyFill="1"/>
    <xf numFmtId="14" fontId="0" fillId="4" borderId="0" xfId="0" applyNumberFormat="1" applyFill="1"/>
    <xf numFmtId="0" fontId="0" fillId="4" borderId="0" xfId="0" applyFill="1"/>
    <xf numFmtId="0" fontId="5" fillId="4" borderId="0" xfId="2" applyFont="1" applyFill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1" applyFill="1" applyBorder="1"/>
    <xf numFmtId="14" fontId="0" fillId="0" borderId="13" xfId="0" applyNumberFormat="1" applyBorder="1"/>
    <xf numFmtId="0" fontId="0" fillId="0" borderId="18" xfId="0" applyBorder="1"/>
    <xf numFmtId="0" fontId="1" fillId="5" borderId="18" xfId="1" applyFill="1" applyBorder="1"/>
    <xf numFmtId="14" fontId="0" fillId="5" borderId="18" xfId="0" applyNumberFormat="1" applyFill="1" applyBorder="1"/>
    <xf numFmtId="0" fontId="5" fillId="5" borderId="19" xfId="1" applyFont="1" applyFill="1" applyBorder="1"/>
    <xf numFmtId="0" fontId="5" fillId="5" borderId="19" xfId="0" applyFont="1" applyFill="1" applyBorder="1"/>
    <xf numFmtId="0" fontId="5" fillId="4" borderId="8" xfId="1" applyFont="1" applyFill="1" applyBorder="1"/>
    <xf numFmtId="0" fontId="5" fillId="5" borderId="0" xfId="1" applyFont="1" applyFill="1"/>
    <xf numFmtId="0" fontId="5" fillId="6" borderId="0" xfId="1" applyFont="1" applyFill="1"/>
    <xf numFmtId="0" fontId="5" fillId="5" borderId="0" xfId="1" applyFont="1" applyFill="1" applyBorder="1" applyAlignment="1">
      <alignment horizontal="right"/>
    </xf>
    <xf numFmtId="0" fontId="5" fillId="5" borderId="0" xfId="1" applyFont="1" applyFill="1" applyBorder="1"/>
    <xf numFmtId="0" fontId="6" fillId="0" borderId="0" xfId="0" applyFont="1"/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0" fillId="0" borderId="0" xfId="0" applyNumberFormat="1" applyBorder="1" applyAlignment="1">
      <alignment horizontal="right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G60" sqref="G60"/>
    </sheetView>
  </sheetViews>
  <sheetFormatPr baseColWidth="10" defaultRowHeight="15" x14ac:dyDescent="0.25"/>
  <cols>
    <col min="2" max="2" width="16.42578125" customWidth="1"/>
  </cols>
  <sheetData>
    <row r="1" spans="1:12" x14ac:dyDescent="0.25">
      <c r="A1" t="s">
        <v>0</v>
      </c>
      <c r="C1" s="52" t="s">
        <v>1</v>
      </c>
      <c r="D1" s="53"/>
      <c r="E1" s="1">
        <v>1056.8499999999999</v>
      </c>
      <c r="F1" t="s">
        <v>2</v>
      </c>
    </row>
    <row r="2" spans="1:12" ht="15.75" thickBot="1" x14ac:dyDescent="0.3">
      <c r="C2" s="54" t="s">
        <v>3</v>
      </c>
      <c r="D2" s="55"/>
      <c r="E2" s="2">
        <v>205.5</v>
      </c>
    </row>
    <row r="3" spans="1:12" x14ac:dyDescent="0.25">
      <c r="E3" s="3">
        <f>SUM(E1:E2)</f>
        <v>1262.3499999999999</v>
      </c>
    </row>
    <row r="5" spans="1:12" x14ac:dyDescent="0.25">
      <c r="A5" t="s">
        <v>4</v>
      </c>
      <c r="B5" t="s">
        <v>5</v>
      </c>
      <c r="C5">
        <v>1884.5</v>
      </c>
      <c r="E5" t="s">
        <v>9</v>
      </c>
      <c r="F5" s="5">
        <v>41554</v>
      </c>
      <c r="G5" t="s">
        <v>11</v>
      </c>
      <c r="H5">
        <v>-92</v>
      </c>
    </row>
    <row r="6" spans="1:12" x14ac:dyDescent="0.25">
      <c r="B6" t="s">
        <v>5</v>
      </c>
      <c r="C6">
        <v>255.65</v>
      </c>
      <c r="F6" s="5">
        <v>41564</v>
      </c>
      <c r="G6" s="5" t="s">
        <v>12</v>
      </c>
      <c r="H6">
        <v>-80.849999999999994</v>
      </c>
    </row>
    <row r="7" spans="1:12" x14ac:dyDescent="0.25">
      <c r="B7" t="s">
        <v>5</v>
      </c>
      <c r="C7">
        <v>113</v>
      </c>
      <c r="F7" s="5">
        <v>41586</v>
      </c>
      <c r="G7" s="5" t="s">
        <v>13</v>
      </c>
      <c r="H7">
        <v>-738</v>
      </c>
    </row>
    <row r="8" spans="1:12" x14ac:dyDescent="0.25">
      <c r="B8" t="s">
        <v>5</v>
      </c>
      <c r="C8">
        <v>56.5</v>
      </c>
      <c r="F8" s="5">
        <v>41606</v>
      </c>
      <c r="G8" s="5" t="s">
        <v>14</v>
      </c>
      <c r="H8">
        <v>-10.8</v>
      </c>
    </row>
    <row r="9" spans="1:12" x14ac:dyDescent="0.25">
      <c r="B9" t="s">
        <v>5</v>
      </c>
      <c r="C9">
        <v>107.5</v>
      </c>
      <c r="F9" s="5">
        <v>41606</v>
      </c>
      <c r="G9" s="5" t="s">
        <v>15</v>
      </c>
      <c r="H9">
        <v>-705.24</v>
      </c>
    </row>
    <row r="10" spans="1:12" ht="15.75" x14ac:dyDescent="0.25">
      <c r="F10" s="5">
        <v>41606</v>
      </c>
      <c r="G10" s="5" t="s">
        <v>15</v>
      </c>
      <c r="H10">
        <v>-131</v>
      </c>
      <c r="I10" s="22"/>
      <c r="J10" s="23"/>
      <c r="K10" s="23"/>
      <c r="L10" s="20"/>
    </row>
    <row r="11" spans="1:12" x14ac:dyDescent="0.25">
      <c r="B11" s="26" t="s">
        <v>7</v>
      </c>
      <c r="C11" s="26">
        <f>SUM(C5:C10)</f>
        <v>2417.15</v>
      </c>
      <c r="F11" s="5">
        <v>41669</v>
      </c>
      <c r="G11" s="5" t="s">
        <v>16</v>
      </c>
      <c r="H11">
        <v>-55</v>
      </c>
      <c r="I11" s="20"/>
      <c r="J11" s="20"/>
      <c r="K11" s="20"/>
      <c r="L11" s="20"/>
    </row>
    <row r="12" spans="1:12" x14ac:dyDescent="0.25">
      <c r="F12" s="5"/>
      <c r="G12" s="5" t="s">
        <v>15</v>
      </c>
      <c r="H12">
        <v>-62.4</v>
      </c>
      <c r="I12" s="20"/>
      <c r="J12" s="20"/>
      <c r="K12" s="20"/>
      <c r="L12" s="20"/>
    </row>
    <row r="13" spans="1:12" x14ac:dyDescent="0.25">
      <c r="G13" s="5" t="s">
        <v>15</v>
      </c>
      <c r="H13">
        <v>-65.5</v>
      </c>
      <c r="I13" s="24"/>
      <c r="J13" s="20"/>
      <c r="K13" s="20"/>
      <c r="L13" s="20"/>
    </row>
    <row r="14" spans="1:12" x14ac:dyDescent="0.25">
      <c r="F14" s="5">
        <v>41695</v>
      </c>
      <c r="G14" s="5" t="s">
        <v>15</v>
      </c>
      <c r="H14">
        <v>-32.75</v>
      </c>
      <c r="I14" s="20"/>
      <c r="J14" s="20"/>
      <c r="K14" s="20"/>
      <c r="L14" s="20"/>
    </row>
    <row r="15" spans="1:12" x14ac:dyDescent="0.25">
      <c r="F15" s="5">
        <v>41705</v>
      </c>
      <c r="G15" s="5" t="s">
        <v>19</v>
      </c>
      <c r="H15">
        <v>-27.55</v>
      </c>
      <c r="I15" s="20"/>
      <c r="J15" s="20"/>
      <c r="K15" s="20"/>
      <c r="L15" s="20"/>
    </row>
    <row r="16" spans="1:12" x14ac:dyDescent="0.25">
      <c r="A16" s="5"/>
      <c r="F16" s="5">
        <v>41705</v>
      </c>
      <c r="G16" s="5" t="s">
        <v>19</v>
      </c>
      <c r="H16">
        <v>-25.58</v>
      </c>
      <c r="I16" s="20"/>
      <c r="J16" s="20"/>
      <c r="K16" s="20"/>
      <c r="L16" s="20"/>
    </row>
    <row r="17" spans="6:12" x14ac:dyDescent="0.25">
      <c r="F17" s="5">
        <v>41715</v>
      </c>
      <c r="G17" s="5" t="s">
        <v>20</v>
      </c>
      <c r="H17">
        <v>-32.75</v>
      </c>
      <c r="I17" s="20"/>
      <c r="J17" s="20"/>
      <c r="K17" s="21"/>
      <c r="L17" s="20"/>
    </row>
    <row r="18" spans="6:12" x14ac:dyDescent="0.25">
      <c r="F18" s="5">
        <v>41785</v>
      </c>
      <c r="G18" s="5" t="s">
        <v>19</v>
      </c>
      <c r="H18">
        <v>-23.52</v>
      </c>
      <c r="I18" s="20"/>
      <c r="J18" s="20"/>
      <c r="K18" s="20"/>
      <c r="L18" s="20"/>
    </row>
    <row r="19" spans="6:12" x14ac:dyDescent="0.25">
      <c r="F19" s="5">
        <v>41785</v>
      </c>
      <c r="G19" s="5" t="s">
        <v>19</v>
      </c>
      <c r="H19">
        <v>-24.92</v>
      </c>
      <c r="I19" s="20"/>
      <c r="J19" s="20"/>
      <c r="K19" s="20"/>
      <c r="L19" s="20"/>
    </row>
    <row r="20" spans="6:12" x14ac:dyDescent="0.25">
      <c r="F20" s="5">
        <v>41785</v>
      </c>
      <c r="G20" s="5" t="s">
        <v>19</v>
      </c>
      <c r="H20">
        <v>-20.62</v>
      </c>
      <c r="I20" s="20"/>
      <c r="J20" s="20"/>
      <c r="K20" s="20"/>
      <c r="L20" s="20"/>
    </row>
    <row r="21" spans="6:12" x14ac:dyDescent="0.25">
      <c r="F21" s="5">
        <v>41820</v>
      </c>
      <c r="G21" s="5" t="s">
        <v>22</v>
      </c>
      <c r="H21">
        <v>-21.07</v>
      </c>
      <c r="I21" s="20"/>
      <c r="J21" s="20"/>
      <c r="K21" s="20"/>
      <c r="L21" s="20"/>
    </row>
    <row r="22" spans="6:12" x14ac:dyDescent="0.25">
      <c r="F22" s="5">
        <v>41800</v>
      </c>
      <c r="G22" s="5" t="s">
        <v>19</v>
      </c>
      <c r="H22">
        <v>-61.85</v>
      </c>
      <c r="I22" s="23"/>
      <c r="J22" s="20"/>
      <c r="K22" s="20"/>
      <c r="L22" s="20"/>
    </row>
    <row r="23" spans="6:12" x14ac:dyDescent="0.25">
      <c r="F23" s="5">
        <v>41842</v>
      </c>
      <c r="G23" s="5" t="s">
        <v>24</v>
      </c>
      <c r="H23">
        <v>-104.7</v>
      </c>
      <c r="I23" s="20"/>
      <c r="J23" s="20"/>
      <c r="K23" s="20"/>
      <c r="L23" s="20"/>
    </row>
    <row r="24" spans="6:12" x14ac:dyDescent="0.25">
      <c r="I24" s="20"/>
      <c r="J24" s="20"/>
      <c r="K24" s="20"/>
      <c r="L24" s="20"/>
    </row>
    <row r="25" spans="6:12" x14ac:dyDescent="0.25">
      <c r="F25" s="27" t="s">
        <v>7</v>
      </c>
      <c r="G25" s="28"/>
      <c r="H25" s="28">
        <f>SUM(H5:H23)</f>
        <v>-2316.1</v>
      </c>
      <c r="I25" s="20"/>
      <c r="J25" s="20"/>
      <c r="K25" s="20"/>
      <c r="L25" s="20"/>
    </row>
    <row r="26" spans="6:12" x14ac:dyDescent="0.25">
      <c r="I26" s="20"/>
      <c r="J26" s="20"/>
      <c r="K26" s="21"/>
      <c r="L26" s="20"/>
    </row>
    <row r="27" spans="6:12" x14ac:dyDescent="0.25">
      <c r="F27" s="26" t="s">
        <v>25</v>
      </c>
      <c r="G27" s="26"/>
      <c r="H27" s="26">
        <f>C11+H25</f>
        <v>101.05000000000018</v>
      </c>
      <c r="I27" s="20"/>
      <c r="J27" s="20"/>
      <c r="K27" s="20"/>
      <c r="L27" s="20"/>
    </row>
    <row r="28" spans="6:12" x14ac:dyDescent="0.25">
      <c r="H28" s="20"/>
      <c r="I28" s="20"/>
      <c r="J28" s="20"/>
      <c r="K28" s="20"/>
      <c r="L28" s="20"/>
    </row>
    <row r="29" spans="6:12" x14ac:dyDescent="0.25">
      <c r="H29" s="20"/>
      <c r="I29" s="20"/>
      <c r="J29" s="20"/>
      <c r="K29" s="20"/>
      <c r="L29" s="20"/>
    </row>
    <row r="30" spans="6:12" x14ac:dyDescent="0.25">
      <c r="H30" s="20"/>
      <c r="I30" s="20"/>
      <c r="J30" s="20"/>
      <c r="K30" s="21"/>
      <c r="L30" s="20"/>
    </row>
    <row r="31" spans="6:12" x14ac:dyDescent="0.25">
      <c r="H31" s="20"/>
      <c r="I31" s="20"/>
      <c r="J31" s="20"/>
      <c r="K31" s="20"/>
      <c r="L31" s="20"/>
    </row>
    <row r="32" spans="6:12" x14ac:dyDescent="0.25">
      <c r="H32" s="20"/>
      <c r="I32" s="20"/>
      <c r="J32" s="20"/>
      <c r="K32" s="20"/>
      <c r="L32" s="20"/>
    </row>
    <row r="33" spans="1:12" ht="15.75" thickBot="1" x14ac:dyDescent="0.3">
      <c r="H33" s="21"/>
      <c r="I33" s="21"/>
      <c r="J33" s="21"/>
      <c r="K33" s="21"/>
      <c r="L33" s="21"/>
    </row>
    <row r="34" spans="1:12" ht="16.5" thickBot="1" x14ac:dyDescent="0.3">
      <c r="B34" s="46" t="s">
        <v>6</v>
      </c>
      <c r="C34" s="47"/>
      <c r="D34" s="48"/>
    </row>
    <row r="36" spans="1:12" ht="15.75" thickBot="1" x14ac:dyDescent="0.3"/>
    <row r="37" spans="1:12" ht="15.75" thickBot="1" x14ac:dyDescent="0.3">
      <c r="A37" s="49" t="s">
        <v>1</v>
      </c>
      <c r="B37" s="50"/>
      <c r="C37" t="s">
        <v>8</v>
      </c>
      <c r="D37">
        <f>E1</f>
        <v>1056.8499999999999</v>
      </c>
    </row>
    <row r="38" spans="1:12" x14ac:dyDescent="0.25">
      <c r="C38" t="s">
        <v>4</v>
      </c>
      <c r="D38">
        <f>C11</f>
        <v>2417.15</v>
      </c>
    </row>
    <row r="39" spans="1:12" x14ac:dyDescent="0.25">
      <c r="C39" t="s">
        <v>9</v>
      </c>
      <c r="D39">
        <f>H25</f>
        <v>-2316.1</v>
      </c>
    </row>
    <row r="40" spans="1:12" x14ac:dyDescent="0.25">
      <c r="C40" t="s">
        <v>10</v>
      </c>
      <c r="D40">
        <v>-500</v>
      </c>
    </row>
    <row r="41" spans="1:12" x14ac:dyDescent="0.25">
      <c r="C41" t="s">
        <v>7</v>
      </c>
      <c r="D41" s="4">
        <f>SUM(D37:D40)</f>
        <v>657.90000000000009</v>
      </c>
    </row>
    <row r="45" spans="1:12" ht="15.75" thickBot="1" x14ac:dyDescent="0.3"/>
    <row r="46" spans="1:12" ht="15.75" thickBot="1" x14ac:dyDescent="0.3">
      <c r="A46" s="51" t="s">
        <v>3</v>
      </c>
      <c r="B46" s="48"/>
      <c r="C46" t="s">
        <v>8</v>
      </c>
      <c r="D46">
        <f>E2</f>
        <v>205.5</v>
      </c>
    </row>
    <row r="47" spans="1:12" x14ac:dyDescent="0.25">
      <c r="C47" t="s">
        <v>10</v>
      </c>
      <c r="D47">
        <v>500</v>
      </c>
    </row>
    <row r="48" spans="1:12" x14ac:dyDescent="0.25">
      <c r="C48" t="s">
        <v>17</v>
      </c>
      <c r="D48">
        <v>4.03</v>
      </c>
    </row>
    <row r="49" spans="1:5" x14ac:dyDescent="0.25">
      <c r="C49" t="s">
        <v>18</v>
      </c>
      <c r="D49" s="6">
        <v>-7</v>
      </c>
    </row>
    <row r="50" spans="1:5" x14ac:dyDescent="0.25">
      <c r="C50" t="s">
        <v>7</v>
      </c>
      <c r="D50" s="4">
        <f>SUM(D46:D49)</f>
        <v>702.53</v>
      </c>
    </row>
    <row r="53" spans="1:5" ht="15.75" thickBot="1" x14ac:dyDescent="0.3"/>
    <row r="54" spans="1:5" ht="15.75" thickBot="1" x14ac:dyDescent="0.3">
      <c r="A54" s="7"/>
      <c r="B54" s="8" t="s">
        <v>21</v>
      </c>
      <c r="C54" s="8"/>
      <c r="D54" s="9">
        <f>D41+D50</f>
        <v>1360.43</v>
      </c>
      <c r="E54" s="10"/>
    </row>
    <row r="57" spans="1:5" x14ac:dyDescent="0.25">
      <c r="A57" s="4"/>
      <c r="B57" s="4" t="s">
        <v>31</v>
      </c>
      <c r="C57" s="4"/>
      <c r="D57" s="4">
        <f>D54-E3</f>
        <v>98.080000000000155</v>
      </c>
      <c r="E57" s="4"/>
    </row>
  </sheetData>
  <mergeCells count="5">
    <mergeCell ref="B34:D34"/>
    <mergeCell ref="A37:B37"/>
    <mergeCell ref="A46:B46"/>
    <mergeCell ref="C1:D1"/>
    <mergeCell ref="C2:D2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F12" sqref="F12"/>
    </sheetView>
  </sheetViews>
  <sheetFormatPr baseColWidth="10" defaultRowHeight="15" x14ac:dyDescent="0.25"/>
  <cols>
    <col min="2" max="2" width="20.42578125" customWidth="1"/>
    <col min="7" max="7" width="15.42578125" customWidth="1"/>
  </cols>
  <sheetData>
    <row r="1" spans="1:11" x14ac:dyDescent="0.25">
      <c r="A1" t="s">
        <v>26</v>
      </c>
      <c r="C1" s="52" t="s">
        <v>1</v>
      </c>
      <c r="D1" s="53"/>
      <c r="E1" s="1">
        <v>657.9</v>
      </c>
    </row>
    <row r="2" spans="1:11" ht="24" thickBot="1" x14ac:dyDescent="0.4">
      <c r="C2" s="54" t="s">
        <v>3</v>
      </c>
      <c r="D2" s="55"/>
      <c r="E2" s="2">
        <v>702.53</v>
      </c>
      <c r="G2" s="45" t="s">
        <v>35</v>
      </c>
    </row>
    <row r="3" spans="1:11" x14ac:dyDescent="0.25">
      <c r="E3" s="29">
        <f>SUM(E1:E2)</f>
        <v>1360.4299999999998</v>
      </c>
    </row>
    <row r="4" spans="1:11" ht="15.75" thickBot="1" x14ac:dyDescent="0.3"/>
    <row r="5" spans="1:11" x14ac:dyDescent="0.25">
      <c r="A5" s="11" t="s">
        <v>4</v>
      </c>
      <c r="B5" s="12" t="s">
        <v>5</v>
      </c>
      <c r="C5" s="13">
        <v>1125.44</v>
      </c>
      <c r="E5" s="11" t="s">
        <v>9</v>
      </c>
      <c r="F5" s="34">
        <v>41940</v>
      </c>
      <c r="G5" s="12" t="s">
        <v>30</v>
      </c>
      <c r="H5" s="13">
        <v>-135</v>
      </c>
    </row>
    <row r="6" spans="1:11" x14ac:dyDescent="0.25">
      <c r="A6" s="14"/>
      <c r="B6" s="15" t="s">
        <v>5</v>
      </c>
      <c r="C6" s="16">
        <v>377</v>
      </c>
      <c r="E6" s="14"/>
      <c r="F6" s="18">
        <v>41961</v>
      </c>
      <c r="G6" s="18" t="s">
        <v>20</v>
      </c>
      <c r="H6" s="16">
        <v>-606.73</v>
      </c>
    </row>
    <row r="7" spans="1:11" x14ac:dyDescent="0.25">
      <c r="A7" s="14"/>
      <c r="B7" s="15" t="s">
        <v>33</v>
      </c>
      <c r="C7" s="16">
        <v>3242.81</v>
      </c>
      <c r="E7" s="17"/>
      <c r="F7" s="18">
        <v>42026</v>
      </c>
      <c r="G7" s="18" t="s">
        <v>20</v>
      </c>
      <c r="H7" s="16">
        <v>-99.6</v>
      </c>
    </row>
    <row r="8" spans="1:11" x14ac:dyDescent="0.25">
      <c r="A8" s="14"/>
      <c r="B8" s="15"/>
      <c r="C8" s="16"/>
      <c r="E8" s="14"/>
      <c r="F8" s="18">
        <v>42026</v>
      </c>
      <c r="G8" s="18" t="s">
        <v>20</v>
      </c>
      <c r="H8" s="16">
        <v>-199.2</v>
      </c>
    </row>
    <row r="9" spans="1:11" x14ac:dyDescent="0.25">
      <c r="A9" s="14"/>
      <c r="B9" s="15"/>
      <c r="C9" s="16"/>
      <c r="E9" s="14"/>
      <c r="F9" s="18">
        <v>42051</v>
      </c>
      <c r="G9" s="18" t="s">
        <v>16</v>
      </c>
      <c r="H9" s="16">
        <v>-55</v>
      </c>
    </row>
    <row r="10" spans="1:11" ht="15.75" x14ac:dyDescent="0.25">
      <c r="A10" s="14"/>
      <c r="B10" s="15"/>
      <c r="C10" s="16"/>
      <c r="E10" s="14"/>
      <c r="F10" s="18">
        <v>42051</v>
      </c>
      <c r="G10" s="18" t="s">
        <v>27</v>
      </c>
      <c r="H10" s="16">
        <v>-56</v>
      </c>
      <c r="I10" s="30"/>
      <c r="J10" s="31"/>
      <c r="K10" s="31"/>
    </row>
    <row r="11" spans="1:11" x14ac:dyDescent="0.25">
      <c r="A11" s="14"/>
      <c r="B11" s="15"/>
      <c r="C11" s="16"/>
      <c r="E11" s="14"/>
      <c r="F11" s="18">
        <v>42130</v>
      </c>
      <c r="G11" s="18" t="s">
        <v>28</v>
      </c>
      <c r="H11" s="16">
        <v>-10.7</v>
      </c>
    </row>
    <row r="12" spans="1:11" x14ac:dyDescent="0.25">
      <c r="A12" s="14"/>
      <c r="B12" s="15"/>
      <c r="C12" s="16"/>
      <c r="E12" s="14"/>
      <c r="F12" s="56" t="s">
        <v>34</v>
      </c>
      <c r="G12" s="18" t="s">
        <v>32</v>
      </c>
      <c r="H12" s="16">
        <v>-3242.81</v>
      </c>
    </row>
    <row r="13" spans="1:11" x14ac:dyDescent="0.25">
      <c r="A13" s="14"/>
      <c r="B13" s="15"/>
      <c r="C13" s="16"/>
      <c r="E13" s="14"/>
      <c r="F13" s="15"/>
      <c r="G13" s="15"/>
      <c r="H13" s="16"/>
      <c r="I13" s="32"/>
    </row>
    <row r="14" spans="1:11" ht="15.75" thickBot="1" x14ac:dyDescent="0.3">
      <c r="A14" s="19"/>
      <c r="B14" s="36" t="s">
        <v>7</v>
      </c>
      <c r="C14" s="38">
        <f>SUM(C5:C10)</f>
        <v>4745.25</v>
      </c>
      <c r="E14" s="19"/>
      <c r="F14" s="35"/>
      <c r="G14" s="37" t="s">
        <v>7</v>
      </c>
      <c r="H14" s="39">
        <f>SUM(H5:H13)</f>
        <v>-4405.04</v>
      </c>
      <c r="I14" s="43" t="s">
        <v>25</v>
      </c>
      <c r="J14" s="44">
        <f>C14+H14</f>
        <v>340.21000000000004</v>
      </c>
    </row>
    <row r="15" spans="1:11" ht="15.75" thickBot="1" x14ac:dyDescent="0.3">
      <c r="K15" s="25"/>
    </row>
    <row r="16" spans="1:11" ht="16.5" thickBot="1" x14ac:dyDescent="0.3">
      <c r="B16" s="46" t="s">
        <v>6</v>
      </c>
      <c r="C16" s="47"/>
      <c r="D16" s="48"/>
    </row>
    <row r="18" spans="1:12" ht="15.75" thickBot="1" x14ac:dyDescent="0.3">
      <c r="F18" s="15"/>
      <c r="G18" s="15"/>
      <c r="H18" s="15"/>
    </row>
    <row r="19" spans="1:12" ht="15.75" thickBot="1" x14ac:dyDescent="0.3">
      <c r="A19" s="49" t="s">
        <v>1</v>
      </c>
      <c r="B19" s="50"/>
      <c r="C19" t="s">
        <v>8</v>
      </c>
      <c r="D19">
        <f>E1</f>
        <v>657.9</v>
      </c>
      <c r="H19" s="15"/>
      <c r="I19" s="15"/>
      <c r="J19" s="15"/>
      <c r="K19" s="33"/>
      <c r="L19" s="15"/>
    </row>
    <row r="20" spans="1:12" x14ac:dyDescent="0.25">
      <c r="C20" t="s">
        <v>4</v>
      </c>
      <c r="D20">
        <f>C14</f>
        <v>4745.25</v>
      </c>
    </row>
    <row r="21" spans="1:12" x14ac:dyDescent="0.25">
      <c r="C21" t="s">
        <v>9</v>
      </c>
      <c r="D21">
        <f>H14</f>
        <v>-4405.04</v>
      </c>
    </row>
    <row r="22" spans="1:12" x14ac:dyDescent="0.25">
      <c r="H22" s="25"/>
      <c r="I22" s="25"/>
      <c r="J22" s="25"/>
      <c r="K22" s="25"/>
      <c r="L22" s="25"/>
    </row>
    <row r="23" spans="1:12" x14ac:dyDescent="0.25">
      <c r="C23" t="s">
        <v>7</v>
      </c>
      <c r="D23" s="41">
        <f>SUM(D19:D22)</f>
        <v>998.10999999999967</v>
      </c>
    </row>
    <row r="24" spans="1:12" ht="15.75" thickBot="1" x14ac:dyDescent="0.3"/>
    <row r="25" spans="1:12" ht="15.75" thickBot="1" x14ac:dyDescent="0.3">
      <c r="A25" s="51" t="s">
        <v>3</v>
      </c>
      <c r="B25" s="48"/>
      <c r="C25" t="s">
        <v>8</v>
      </c>
      <c r="D25">
        <f>E2</f>
        <v>702.53</v>
      </c>
    </row>
    <row r="26" spans="1:12" x14ac:dyDescent="0.25">
      <c r="C26" t="s">
        <v>29</v>
      </c>
      <c r="D26">
        <v>8.07</v>
      </c>
    </row>
    <row r="27" spans="1:12" x14ac:dyDescent="0.25">
      <c r="C27" t="s">
        <v>18</v>
      </c>
      <c r="D27" s="6">
        <v>-2</v>
      </c>
    </row>
    <row r="28" spans="1:12" x14ac:dyDescent="0.25">
      <c r="C28" t="s">
        <v>7</v>
      </c>
      <c r="D28" s="41">
        <f>SUM(D25:D27)</f>
        <v>708.6</v>
      </c>
    </row>
    <row r="29" spans="1:12" ht="15.75" thickBot="1" x14ac:dyDescent="0.3"/>
    <row r="30" spans="1:12" ht="15.75" thickBot="1" x14ac:dyDescent="0.3">
      <c r="A30" s="7"/>
      <c r="B30" s="8" t="s">
        <v>21</v>
      </c>
      <c r="C30" s="8"/>
      <c r="D30" s="40">
        <f>D23+D28</f>
        <v>1706.7099999999996</v>
      </c>
      <c r="E30" s="10"/>
    </row>
    <row r="32" spans="1:12" x14ac:dyDescent="0.25">
      <c r="A32" s="42"/>
      <c r="B32" s="42" t="s">
        <v>23</v>
      </c>
      <c r="C32" s="42"/>
      <c r="D32" s="42">
        <f>D30-E3</f>
        <v>346.27999999999975</v>
      </c>
      <c r="E32" s="42"/>
    </row>
  </sheetData>
  <mergeCells count="5">
    <mergeCell ref="B16:D16"/>
    <mergeCell ref="A19:B19"/>
    <mergeCell ref="A25:B25"/>
    <mergeCell ref="C1:D1"/>
    <mergeCell ref="C2:D2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2013-2014</vt:lpstr>
      <vt:lpstr>2014-2015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CrocKy</dc:creator>
  <cp:lastModifiedBy>hp</cp:lastModifiedBy>
  <cp:lastPrinted>2015-06-20T18:14:41Z</cp:lastPrinted>
  <dcterms:created xsi:type="dcterms:W3CDTF">2014-09-10T21:39:57Z</dcterms:created>
  <dcterms:modified xsi:type="dcterms:W3CDTF">2015-06-20T18:15:57Z</dcterms:modified>
</cp:coreProperties>
</file>